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ter\Desktop\BOND2029\"/>
    </mc:Choice>
  </mc:AlternateContent>
  <xr:revisionPtr revIDLastSave="0" documentId="13_ncr:1_{3B917551-4511-44BF-A22A-CA217C09A51B}" xr6:coauthVersionLast="47" xr6:coauthVersionMax="47" xr10:uidLastSave="{00000000-0000-0000-0000-000000000000}"/>
  <bookViews>
    <workbookView xWindow="-110" yWindow="-110" windowWidth="19420" windowHeight="11500" xr2:uid="{A2AE17ED-072B-42B1-A947-8AC15A0F841E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F2" i="1" s="1"/>
  <c r="M2" i="1"/>
  <c r="L2" i="1"/>
  <c r="K2" i="1"/>
  <c r="J2" i="1"/>
  <c r="I2" i="1"/>
  <c r="G2" i="1"/>
  <c r="H2" i="1"/>
  <c r="N2" i="1" l="1"/>
</calcChain>
</file>

<file path=xl/sharedStrings.xml><?xml version="1.0" encoding="utf-8"?>
<sst xmlns="http://schemas.openxmlformats.org/spreadsheetml/2006/main" count="11" uniqueCount="11">
  <si>
    <t>FVE SYSTEMS 8/2029</t>
  </si>
  <si>
    <t>ISIN: CZ0003575136</t>
  </si>
  <si>
    <t>Yield: 7.77% p.a.</t>
  </si>
  <si>
    <t>Issue volume of bonds: 998.000 EUR</t>
  </si>
  <si>
    <t>Nominal value: 2.000 EUR (in words: two thousand euros)</t>
  </si>
  <si>
    <t>Maturity date: 01 August 2029</t>
  </si>
  <si>
    <t>Bond issuance terms</t>
  </si>
  <si>
    <t>Invested amount</t>
  </si>
  <si>
    <t>Investment date</t>
  </si>
  <si>
    <t>No. of days until 1 February 2026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</si>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</sst>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64" fontId="0" fillId="2" borderId="1" xfId="0" applyNumberFormat="1" applyFill="1" applyBorder="1"/>
    <xf numFmtId="164" fontId="0" fillId="3" borderId="1" xfId="0" applyNumberFormat="1" applyFill="1" applyBorder="1"/>
    <xf numFmtId="0" fontId="0" fillId="5" borderId="0" xfId="0" applyFill="1"/>
    <xf numFmtId="1" fontId="0" fillId="5" borderId="1" xfId="0" applyNumberFormat="1" applyFill="1" applyBorder="1"/>
    <xf numFmtId="164" fontId="0" fillId="6" borderId="1" xfId="0" applyNumberFormat="1" applyFill="1" applyBorder="1"/>
    <xf numFmtId="14" fontId="0" fillId="6" borderId="1" xfId="0" applyNumberFormat="1" applyFill="1" applyBorder="1"/>
    <xf numFmtId="0" fontId="3" fillId="7" borderId="1" xfId="0" applyFont="1" applyFill="1" applyBorder="1" applyAlignment="1">
      <alignment vertical="center" wrapText="1"/>
    </xf>
    <xf numFmtId="0" fontId="1" fillId="7" borderId="1" xfId="0" applyFont="1" applyFill="1" applyBorder="1"/>
    <xf numFmtId="14" fontId="1" fillId="7" borderId="1" xfId="0" applyNumberFormat="1" applyFont="1" applyFill="1" applyBorder="1"/>
    <xf numFmtId="0" fontId="4" fillId="4" borderId="1" xfId="0" applyFont="1" applyFill="1" applyBorder="1" applyAlignment="1">
      <alignment horizontal="left" vertical="center" wrapText="1" indent="1"/>
    </xf>
    <xf numFmtId="0" fontId="2" fillId="4" borderId="1" xfId="1" applyFill="1" applyBorder="1" applyAlignment="1">
      <alignment horizontal="left" vertical="center" wrapText="1" inden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misia2029.fvesystems.com/wp-content/uploads/2025/07/ep_fve20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14CBD-E893-42C4-AB26-6D0F342D370D}">
  <dimension ref="A1:N7"/>
  <sheetViews>
    <sheetView tabSelected="1" zoomScale="120" zoomScaleNormal="120" workbookViewId="0">
      <selection activeCell="G2" sqref="G2"/>
    </sheetView>
  </sheetViews>
  <sheetFormatPr defaultRowHeight="14.5" x14ac:dyDescent="0.35"/>
  <cols>
    <col min="1" max="1" width="27.08984375" customWidth="1"/>
    <col min="2" max="2" width="2" customWidth="1"/>
    <col min="3" max="3" width="16.36328125" customWidth="1"/>
    <col min="4" max="4" width="19.08984375" customWidth="1"/>
    <col min="5" max="5" width="23.08984375" customWidth="1"/>
    <col min="6" max="6" width="9.08984375" customWidth="1"/>
    <col min="7" max="7" width="8.453125" customWidth="1"/>
    <col min="8" max="8" width="8.6328125" customWidth="1"/>
    <col min="9" max="9" width="8" customWidth="1"/>
    <col min="10" max="10" width="8.453125" customWidth="1"/>
    <col min="11" max="11" width="8.6328125" customWidth="1"/>
    <col min="12" max="12" width="8.1796875" customWidth="1"/>
    <col min="13" max="13" width="9" customWidth="1"/>
    <col min="14" max="14" width="11.453125" customWidth="1"/>
  </cols>
  <sheetData>
    <row r="1" spans="1:14" x14ac:dyDescent="0.35">
      <c r="A1" s="7" t="s">
        <v>0</v>
      </c>
      <c r="B1" s="3"/>
      <c r="C1" s="8" t="s">
        <v>7</v>
      </c>
      <c r="D1" s="8" t="s">
        <v>8</v>
      </c>
      <c r="E1" s="8" t="s">
        <v>9</v>
      </c>
      <c r="F1" s="9">
        <v>46054</v>
      </c>
      <c r="G1" s="9">
        <v>46235</v>
      </c>
      <c r="H1" s="9">
        <v>46419</v>
      </c>
      <c r="I1" s="9">
        <v>46600</v>
      </c>
      <c r="J1" s="9">
        <v>46784</v>
      </c>
      <c r="K1" s="9">
        <v>46966</v>
      </c>
      <c r="L1" s="9">
        <v>47150</v>
      </c>
      <c r="M1" s="9">
        <v>47331</v>
      </c>
      <c r="N1" s="8" t="s">
        <v>10</v>
      </c>
    </row>
    <row r="2" spans="1:14" x14ac:dyDescent="0.35">
      <c r="A2" s="10" t="s">
        <v>2</v>
      </c>
      <c r="C2" s="5">
        <v>2000</v>
      </c>
      <c r="D2" s="6">
        <v>45901</v>
      </c>
      <c r="E2" s="4">
        <f>F1-D2</f>
        <v>153</v>
      </c>
      <c r="F2" s="4">
        <f>(C2*0.03885)/365*E2</f>
        <v>32.570136986301371</v>
      </c>
      <c r="G2" s="2">
        <f>C2*0.03885</f>
        <v>77.7</v>
      </c>
      <c r="H2" s="2">
        <f>C2*0.03885</f>
        <v>77.7</v>
      </c>
      <c r="I2" s="2">
        <f>C2*0.03885</f>
        <v>77.7</v>
      </c>
      <c r="J2" s="2">
        <f>C2*0.03885</f>
        <v>77.7</v>
      </c>
      <c r="K2" s="2">
        <f>C2*0.03885</f>
        <v>77.7</v>
      </c>
      <c r="L2" s="2">
        <f>C2*0.03885</f>
        <v>77.7</v>
      </c>
      <c r="M2" s="2">
        <f>C2*0.03885</f>
        <v>77.7</v>
      </c>
      <c r="N2" s="1">
        <f>F2+G2+H2+I2+J2+K2+L2+M2</f>
        <v>576.47013698630133</v>
      </c>
    </row>
    <row r="3" spans="1:14" x14ac:dyDescent="0.35">
      <c r="A3" s="10" t="s">
        <v>1</v>
      </c>
    </row>
    <row r="4" spans="1:14" ht="28.5" customHeight="1" x14ac:dyDescent="0.35">
      <c r="A4" s="10" t="s">
        <v>4</v>
      </c>
    </row>
    <row r="5" spans="1:14" ht="27.5" customHeight="1" x14ac:dyDescent="0.35">
      <c r="A5" s="10" t="s">
        <v>3</v>
      </c>
    </row>
    <row r="6" spans="1:14" ht="17" customHeight="1" x14ac:dyDescent="0.35">
      <c r="A6" s="10" t="s">
        <v>5</v>
      </c>
    </row>
    <row r="7" spans="1:14" ht="16" customHeight="1" x14ac:dyDescent="0.35">
      <c r="A7" s="11" t="s">
        <v>6</v>
      </c>
    </row>
  </sheetData>
  <hyperlinks>
    <hyperlink ref="A7" r:id="rId1" display="Emisné podmienky" xr:uid="{07467FE6-0EE7-48F9-9212-54A9F8A9518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Kristofcak</dc:creator>
  <cp:lastModifiedBy>Peter Kristofcak</cp:lastModifiedBy>
  <dcterms:created xsi:type="dcterms:W3CDTF">2025-04-04T06:17:39Z</dcterms:created>
  <dcterms:modified xsi:type="dcterms:W3CDTF">2025-08-06T13:02:43Z</dcterms:modified>
</cp:coreProperties>
</file>